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7" i="1"/>
  <c r="O6" i="1"/>
  <c r="O9" i="1"/>
  <c r="O13" i="1"/>
  <c r="O4" i="1"/>
  <c r="AE9" i="1"/>
  <c r="AD9" i="1"/>
  <c r="AC9" i="1"/>
  <c r="AB9" i="1"/>
  <c r="AA9" i="1"/>
  <c r="Z9" i="1"/>
  <c r="Y9" i="1"/>
  <c r="I15" i="1" s="1"/>
  <c r="X9" i="1"/>
  <c r="H15" i="1"/>
  <c r="W9" i="1"/>
  <c r="G15" i="1"/>
  <c r="V9" i="1"/>
  <c r="F15" i="1"/>
  <c r="U9" i="1"/>
  <c r="E15" i="1"/>
  <c r="T9" i="1"/>
  <c r="I14" i="1"/>
  <c r="N14" i="1" s="1"/>
  <c r="S9" i="1"/>
  <c r="H14" i="1"/>
  <c r="R9" i="1"/>
  <c r="G14" i="1"/>
  <c r="Q9" i="1"/>
  <c r="F14" i="1"/>
  <c r="P9" i="1"/>
  <c r="E14" i="1"/>
  <c r="M9" i="1"/>
  <c r="L9" i="1"/>
  <c r="K9" i="1"/>
  <c r="J9" i="1"/>
  <c r="I9" i="1"/>
  <c r="H9" i="1"/>
  <c r="H13" i="1" s="1"/>
  <c r="G9" i="1"/>
  <c r="G13" i="1" s="1"/>
  <c r="F9" i="1"/>
  <c r="E9" i="1"/>
  <c r="E13" i="1"/>
  <c r="I13" i="1"/>
  <c r="M13" i="1" s="1"/>
  <c r="F13" i="1"/>
  <c r="N9" i="1"/>
  <c r="N13" i="1" s="1"/>
  <c r="K14" i="1"/>
  <c r="L14" i="1"/>
  <c r="O16" i="1"/>
  <c r="M14" i="1"/>
  <c r="D10" i="1"/>
  <c r="F16" i="1"/>
  <c r="L15" i="1"/>
  <c r="K15" i="1"/>
  <c r="E16" i="1"/>
  <c r="L13" i="1" l="1"/>
  <c r="H16" i="1"/>
  <c r="L16" i="1" s="1"/>
  <c r="N15" i="1"/>
  <c r="I16" i="1"/>
  <c r="M15" i="1"/>
  <c r="K13" i="1"/>
  <c r="G16" i="1"/>
  <c r="K16" i="1" s="1"/>
  <c r="N16" i="1" l="1"/>
  <c r="M16" i="1"/>
</calcChain>
</file>

<file path=xl/sharedStrings.xml><?xml version="1.0" encoding="utf-8"?>
<sst xmlns="http://schemas.openxmlformats.org/spreadsheetml/2006/main" count="89" uniqueCount="67">
  <si>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</si>
  <si>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</si>
  <si>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</si>
  <si>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</si>
  <si>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</si>
  <si>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</si>
  <si>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</si>
  <si>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</si>
  <si>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</si>
  <si>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</si>
  <si>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</si>
  <si>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</si>
  <si>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</si>
  <si>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</si>
  <si>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</si>
  <si>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</si>
  <si>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</si>
  <si>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</si>
  <si>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</si>
  <si>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</si>
  <si>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</si>
  <si>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</si>
  <si>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</si>
  <si>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</si>
  <si>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</si>
  <si>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</si>
  <si>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</si>
  <si>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</si>
  <si>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</si>
  <si>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</si>
  <si>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</si>
  <si>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</si>
  <si>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</si>
  <si>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</si>
  <si>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</si>
  <si>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</si>
  <si>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</si>
  <si>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</si>
  <si>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</si>
  <si>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</si>
  <si>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Heidi Kettukangas</t>
  </si>
  <si>
    <t>PattU</t>
  </si>
  <si>
    <t>Lippo</t>
  </si>
  <si>
    <t>SoJy</t>
  </si>
  <si>
    <t>TyTe</t>
  </si>
  <si>
    <t>10.</t>
  </si>
  <si>
    <t>7.</t>
  </si>
  <si>
    <t>5.</t>
  </si>
  <si>
    <t>2.7.1985</t>
  </si>
  <si>
    <t>karsintasarja</t>
  </si>
  <si>
    <t>ykköspesis</t>
  </si>
  <si>
    <t>jatkosarja</t>
  </si>
  <si>
    <t>14.05. 2003  PattU - PeTo  0-2  (5-10, 1-6)</t>
  </si>
  <si>
    <t xml:space="preserve">  17 v 10 kk 12 pv</t>
  </si>
  <si>
    <t>4.  ottelu</t>
  </si>
  <si>
    <t>25.05. 2003  Fera - PattU  2-0  (9-1, 15-4)</t>
  </si>
  <si>
    <t xml:space="preserve">  17 v 10 kk 23 pv</t>
  </si>
  <si>
    <t>14.  ottelu</t>
  </si>
  <si>
    <t>03.07. 2003  PattU - Kirittäret  0-2  (0-6, 4-13)</t>
  </si>
  <si>
    <t xml:space="preserve">  18 v   0 kk   1 pv</t>
  </si>
  <si>
    <t>31.  ottelu</t>
  </si>
  <si>
    <t>05.06. 2005  Pesä Ysit - Lippo  0-2  (5-7, 5-8)</t>
  </si>
  <si>
    <t xml:space="preserve">  19 v 11 kk   3 pv</t>
  </si>
  <si>
    <t>TyTe = Tyrnävän Tempaus  (1922)</t>
  </si>
  <si>
    <t>Lippo = Oulun Lippo  (1955)</t>
  </si>
  <si>
    <t>PattU = Pattijoen Urheilijat  (1928)</t>
  </si>
  <si>
    <t>SoJy = Sotkamon Jymy  1909)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</si>
</sst>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7.425781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2003</v>
      </c>
      <c r="C4" s="27" t="s">
        <v>45</v>
      </c>
      <c r="D4" s="28" t="s">
        <v>41</v>
      </c>
      <c r="E4" s="27">
        <v>20</v>
      </c>
      <c r="F4" s="27">
        <v>0</v>
      </c>
      <c r="G4" s="27">
        <v>6</v>
      </c>
      <c r="H4" s="27">
        <v>1</v>
      </c>
      <c r="I4" s="27">
        <v>21</v>
      </c>
      <c r="J4" s="27">
        <v>4</v>
      </c>
      <c r="K4" s="27">
        <v>3</v>
      </c>
      <c r="L4" s="27">
        <v>8</v>
      </c>
      <c r="M4" s="27">
        <v>6</v>
      </c>
      <c r="N4" s="29">
        <v>0.22800000000000001</v>
      </c>
      <c r="O4" s="25">
        <f>PRODUCT(I4/N4)</f>
        <v>92.10526315789474</v>
      </c>
      <c r="P4" s="27"/>
      <c r="Q4" s="27"/>
      <c r="R4" s="27"/>
      <c r="S4" s="27"/>
      <c r="T4" s="27"/>
      <c r="U4" s="30">
        <v>6</v>
      </c>
      <c r="V4" s="30">
        <v>0</v>
      </c>
      <c r="W4" s="30">
        <v>1</v>
      </c>
      <c r="X4" s="30">
        <v>1</v>
      </c>
      <c r="Y4" s="30">
        <v>12</v>
      </c>
      <c r="Z4" s="27"/>
      <c r="AA4" s="27"/>
      <c r="AB4" s="27"/>
      <c r="AC4" s="27"/>
      <c r="AD4" s="27"/>
      <c r="AE4" s="27"/>
      <c r="AF4" s="81" t="s">
        <v>49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2">
        <v>2004</v>
      </c>
      <c r="C5" s="82"/>
      <c r="D5" s="83" t="s">
        <v>42</v>
      </c>
      <c r="E5" s="82"/>
      <c r="F5" s="84" t="s">
        <v>50</v>
      </c>
      <c r="G5" s="85"/>
      <c r="H5" s="86"/>
      <c r="I5" s="82"/>
      <c r="J5" s="82"/>
      <c r="K5" s="82"/>
      <c r="L5" s="82"/>
      <c r="M5" s="82"/>
      <c r="N5" s="87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2005</v>
      </c>
      <c r="C6" s="27" t="s">
        <v>46</v>
      </c>
      <c r="D6" s="28" t="s">
        <v>42</v>
      </c>
      <c r="E6" s="27">
        <v>20</v>
      </c>
      <c r="F6" s="27">
        <v>1</v>
      </c>
      <c r="G6" s="27">
        <v>13</v>
      </c>
      <c r="H6" s="27">
        <v>7</v>
      </c>
      <c r="I6" s="27">
        <v>62</v>
      </c>
      <c r="J6" s="27">
        <v>6</v>
      </c>
      <c r="K6" s="27">
        <v>16</v>
      </c>
      <c r="L6" s="27">
        <v>26</v>
      </c>
      <c r="M6" s="27">
        <v>14</v>
      </c>
      <c r="N6" s="29">
        <v>0.5</v>
      </c>
      <c r="O6" s="25">
        <f>PRODUCT(I6/N6)</f>
        <v>124</v>
      </c>
      <c r="P6" s="27">
        <v>7</v>
      </c>
      <c r="Q6" s="27">
        <v>0</v>
      </c>
      <c r="R6" s="27">
        <v>1</v>
      </c>
      <c r="S6" s="27">
        <v>1</v>
      </c>
      <c r="T6" s="27">
        <v>9</v>
      </c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 t="s">
        <v>51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2006</v>
      </c>
      <c r="C7" s="27" t="s">
        <v>45</v>
      </c>
      <c r="D7" s="28" t="s">
        <v>43</v>
      </c>
      <c r="E7" s="27">
        <v>20</v>
      </c>
      <c r="F7" s="27">
        <v>1</v>
      </c>
      <c r="G7" s="27">
        <v>4</v>
      </c>
      <c r="H7" s="27">
        <v>5</v>
      </c>
      <c r="I7" s="27">
        <v>66</v>
      </c>
      <c r="J7" s="27">
        <v>9</v>
      </c>
      <c r="K7" s="27">
        <v>25</v>
      </c>
      <c r="L7" s="27">
        <v>27</v>
      </c>
      <c r="M7" s="27">
        <v>5</v>
      </c>
      <c r="N7" s="29">
        <v>0.5</v>
      </c>
      <c r="O7" s="25">
        <f>PRODUCT(I7/N7)</f>
        <v>132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2007</v>
      </c>
      <c r="C8" s="27" t="s">
        <v>47</v>
      </c>
      <c r="D8" s="28" t="s">
        <v>44</v>
      </c>
      <c r="E8" s="27">
        <v>20</v>
      </c>
      <c r="F8" s="27">
        <v>1</v>
      </c>
      <c r="G8" s="27">
        <v>14</v>
      </c>
      <c r="H8" s="27">
        <v>11</v>
      </c>
      <c r="I8" s="27">
        <v>72</v>
      </c>
      <c r="J8" s="27">
        <v>6</v>
      </c>
      <c r="K8" s="27">
        <v>18</v>
      </c>
      <c r="L8" s="27">
        <v>33</v>
      </c>
      <c r="M8" s="27">
        <v>15</v>
      </c>
      <c r="N8" s="29">
        <v>0.51400000000000001</v>
      </c>
      <c r="O8" s="88">
        <f>PRODUCT(I8/N8)</f>
        <v>140.07782101167314</v>
      </c>
      <c r="P8" s="27">
        <v>7</v>
      </c>
      <c r="Q8" s="27">
        <v>0</v>
      </c>
      <c r="R8" s="27">
        <v>3</v>
      </c>
      <c r="S8" s="27">
        <v>1</v>
      </c>
      <c r="T8" s="27">
        <v>20</v>
      </c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 t="s">
        <v>51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80</v>
      </c>
      <c r="F9" s="19">
        <f t="shared" si="0"/>
        <v>3</v>
      </c>
      <c r="G9" s="19">
        <f t="shared" si="0"/>
        <v>37</v>
      </c>
      <c r="H9" s="19">
        <f t="shared" si="0"/>
        <v>24</v>
      </c>
      <c r="I9" s="19">
        <f t="shared" si="0"/>
        <v>221</v>
      </c>
      <c r="J9" s="19">
        <f t="shared" si="0"/>
        <v>25</v>
      </c>
      <c r="K9" s="19">
        <f t="shared" si="0"/>
        <v>62</v>
      </c>
      <c r="L9" s="19">
        <f t="shared" si="0"/>
        <v>94</v>
      </c>
      <c r="M9" s="19">
        <f t="shared" si="0"/>
        <v>40</v>
      </c>
      <c r="N9" s="31">
        <f>PRODUCT(I9/O9)</f>
        <v>0.55797115686890919</v>
      </c>
      <c r="O9" s="89">
        <f>SUM(O6:O8)</f>
        <v>396.07782101167311</v>
      </c>
      <c r="P9" s="19">
        <f t="shared" ref="P9:AE9" si="1">SUM(P4:P8)</f>
        <v>14</v>
      </c>
      <c r="Q9" s="19">
        <f t="shared" si="1"/>
        <v>0</v>
      </c>
      <c r="R9" s="19">
        <f t="shared" si="1"/>
        <v>4</v>
      </c>
      <c r="S9" s="19">
        <f t="shared" si="1"/>
        <v>2</v>
      </c>
      <c r="T9" s="19">
        <f t="shared" si="1"/>
        <v>29</v>
      </c>
      <c r="U9" s="19">
        <f t="shared" si="1"/>
        <v>6</v>
      </c>
      <c r="V9" s="19">
        <f t="shared" si="1"/>
        <v>0</v>
      </c>
      <c r="W9" s="19">
        <f t="shared" si="1"/>
        <v>1</v>
      </c>
      <c r="X9" s="19">
        <f t="shared" si="1"/>
        <v>1</v>
      </c>
      <c r="Y9" s="19">
        <f t="shared" si="1"/>
        <v>12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8" t="s">
        <v>2</v>
      </c>
      <c r="C10" s="32"/>
      <c r="D10" s="33">
        <f>SUM(F9:H9)+((I9-F9-G9)/3)+(E9/3)+(Z9*25)+(AA9*25)+(AB9*10)+(AC9*25)+(AD9*20)+(AE9*15)</f>
        <v>151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35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1"/>
      <c r="AE11" s="1"/>
      <c r="AF11" s="38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39"/>
      <c r="D12" s="39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19" t="s">
        <v>21</v>
      </c>
      <c r="O12" s="25"/>
      <c r="P12" s="40" t="s">
        <v>33</v>
      </c>
      <c r="Q12" s="13"/>
      <c r="R12" s="13"/>
      <c r="S12" s="13"/>
      <c r="T12" s="41"/>
      <c r="U12" s="41"/>
      <c r="V12" s="41"/>
      <c r="W12" s="41"/>
      <c r="X12" s="41"/>
      <c r="Y12" s="13"/>
      <c r="Z12" s="13"/>
      <c r="AA12" s="13"/>
      <c r="AB12" s="12"/>
      <c r="AC12" s="13"/>
      <c r="AD12" s="13"/>
      <c r="AE12" s="13"/>
      <c r="AF12" s="4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0" t="s">
        <v>17</v>
      </c>
      <c r="C13" s="13"/>
      <c r="D13" s="43"/>
      <c r="E13" s="27">
        <f>PRODUCT(E9)</f>
        <v>80</v>
      </c>
      <c r="F13" s="27">
        <f>PRODUCT(F9)</f>
        <v>3</v>
      </c>
      <c r="G13" s="27">
        <f>PRODUCT(G9)</f>
        <v>37</v>
      </c>
      <c r="H13" s="27">
        <f>PRODUCT(H9)</f>
        <v>24</v>
      </c>
      <c r="I13" s="27">
        <f>PRODUCT(I9)</f>
        <v>221</v>
      </c>
      <c r="J13" s="1"/>
      <c r="K13" s="44">
        <f>PRODUCT((F13+G13)/E13)</f>
        <v>0.5</v>
      </c>
      <c r="L13" s="44">
        <f>PRODUCT(H13/E13)</f>
        <v>0.3</v>
      </c>
      <c r="M13" s="44">
        <f>PRODUCT(I13/E13)</f>
        <v>2.7625000000000002</v>
      </c>
      <c r="N13" s="29">
        <f>PRODUCT(N9)</f>
        <v>0.55797115686890919</v>
      </c>
      <c r="O13" s="25">
        <f>PRODUCT(O9)</f>
        <v>396.07782101167311</v>
      </c>
      <c r="P13" s="45" t="s">
        <v>34</v>
      </c>
      <c r="Q13" s="46"/>
      <c r="R13" s="46"/>
      <c r="S13" s="47" t="s">
        <v>52</v>
      </c>
      <c r="T13" s="47"/>
      <c r="U13" s="47"/>
      <c r="V13" s="47"/>
      <c r="W13" s="47"/>
      <c r="X13" s="47"/>
      <c r="Y13" s="47"/>
      <c r="Z13" s="47"/>
      <c r="AA13" s="47"/>
      <c r="AB13" s="48"/>
      <c r="AC13" s="47"/>
      <c r="AD13" s="49" t="s">
        <v>38</v>
      </c>
      <c r="AE13" s="49"/>
      <c r="AF13" s="50" t="s">
        <v>53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1" t="s">
        <v>18</v>
      </c>
      <c r="C14" s="52"/>
      <c r="D14" s="53"/>
      <c r="E14" s="27">
        <f>PRODUCT(P9)</f>
        <v>14</v>
      </c>
      <c r="F14" s="27">
        <f>PRODUCT(Q9)</f>
        <v>0</v>
      </c>
      <c r="G14" s="27">
        <f>PRODUCT(R9)</f>
        <v>4</v>
      </c>
      <c r="H14" s="27">
        <f>PRODUCT(S9)</f>
        <v>2</v>
      </c>
      <c r="I14" s="27">
        <f>PRODUCT(T9)</f>
        <v>29</v>
      </c>
      <c r="J14" s="1"/>
      <c r="K14" s="44">
        <f>PRODUCT((F14+G14)/E14)</f>
        <v>0.2857142857142857</v>
      </c>
      <c r="L14" s="44">
        <f>PRODUCT(H14/E14)</f>
        <v>0.14285714285714285</v>
      </c>
      <c r="M14" s="44">
        <f>PRODUCT(I14/E14)</f>
        <v>2.0714285714285716</v>
      </c>
      <c r="N14" s="29">
        <f>PRODUCT(I14/O14)</f>
        <v>0.33333333333333331</v>
      </c>
      <c r="O14" s="25">
        <v>87</v>
      </c>
      <c r="P14" s="54" t="s">
        <v>35</v>
      </c>
      <c r="Q14" s="55"/>
      <c r="R14" s="55"/>
      <c r="S14" s="56" t="s">
        <v>55</v>
      </c>
      <c r="T14" s="56"/>
      <c r="U14" s="56"/>
      <c r="V14" s="56"/>
      <c r="W14" s="56"/>
      <c r="X14" s="56"/>
      <c r="Y14" s="56"/>
      <c r="Z14" s="56"/>
      <c r="AA14" s="56"/>
      <c r="AB14" s="57"/>
      <c r="AC14" s="56"/>
      <c r="AD14" s="58" t="s">
        <v>54</v>
      </c>
      <c r="AE14" s="58"/>
      <c r="AF14" s="59" t="s">
        <v>56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0" t="s">
        <v>19</v>
      </c>
      <c r="C15" s="61"/>
      <c r="D15" s="62"/>
      <c r="E15" s="30">
        <f>PRODUCT(U9)</f>
        <v>6</v>
      </c>
      <c r="F15" s="30">
        <f>PRODUCT(V9)</f>
        <v>0</v>
      </c>
      <c r="G15" s="30">
        <f>PRODUCT(W9)</f>
        <v>1</v>
      </c>
      <c r="H15" s="30">
        <f>PRODUCT(X9)</f>
        <v>1</v>
      </c>
      <c r="I15" s="30">
        <f>PRODUCT(Y9)</f>
        <v>12</v>
      </c>
      <c r="J15" s="1"/>
      <c r="K15" s="63">
        <f>PRODUCT((F15+G15)/E15)</f>
        <v>0.16666666666666666</v>
      </c>
      <c r="L15" s="63">
        <f>PRODUCT(H15/E15)</f>
        <v>0.16666666666666666</v>
      </c>
      <c r="M15" s="63">
        <f>PRODUCT(I15/E15)</f>
        <v>2</v>
      </c>
      <c r="N15" s="64">
        <f>PRODUCT(I15/O15)</f>
        <v>0.375</v>
      </c>
      <c r="O15" s="25">
        <v>32</v>
      </c>
      <c r="P15" s="54" t="s">
        <v>36</v>
      </c>
      <c r="Q15" s="55"/>
      <c r="R15" s="55"/>
      <c r="S15" s="56" t="s">
        <v>58</v>
      </c>
      <c r="T15" s="56"/>
      <c r="U15" s="56"/>
      <c r="V15" s="56"/>
      <c r="W15" s="56"/>
      <c r="X15" s="56"/>
      <c r="Y15" s="56"/>
      <c r="Z15" s="56"/>
      <c r="AA15" s="56"/>
      <c r="AB15" s="57"/>
      <c r="AC15" s="56"/>
      <c r="AD15" s="58" t="s">
        <v>57</v>
      </c>
      <c r="AE15" s="58"/>
      <c r="AF15" s="59" t="s">
        <v>59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5" t="s">
        <v>20</v>
      </c>
      <c r="C16" s="66"/>
      <c r="D16" s="67"/>
      <c r="E16" s="19">
        <f>SUM(E13:E15)</f>
        <v>100</v>
      </c>
      <c r="F16" s="19">
        <f>SUM(F13:F15)</f>
        <v>3</v>
      </c>
      <c r="G16" s="19">
        <f>SUM(G13:G15)</f>
        <v>42</v>
      </c>
      <c r="H16" s="19">
        <f>SUM(H13:H15)</f>
        <v>27</v>
      </c>
      <c r="I16" s="19">
        <f>SUM(I13:I15)</f>
        <v>262</v>
      </c>
      <c r="J16" s="1"/>
      <c r="K16" s="68">
        <f>PRODUCT((F16+G16)/E16)</f>
        <v>0.45</v>
      </c>
      <c r="L16" s="68">
        <f>PRODUCT(H16/E16)</f>
        <v>0.27</v>
      </c>
      <c r="M16" s="68">
        <f>PRODUCT(I16/E16)</f>
        <v>2.62</v>
      </c>
      <c r="N16" s="31">
        <f>PRODUCT(I16/O16)</f>
        <v>0.50866100094428712</v>
      </c>
      <c r="O16" s="25">
        <f>SUM(O13:O15)</f>
        <v>515.07782101167311</v>
      </c>
      <c r="P16" s="69" t="s">
        <v>37</v>
      </c>
      <c r="Q16" s="70"/>
      <c r="R16" s="70"/>
      <c r="S16" s="71" t="s">
        <v>61</v>
      </c>
      <c r="T16" s="71"/>
      <c r="U16" s="71"/>
      <c r="V16" s="71"/>
      <c r="W16" s="71"/>
      <c r="X16" s="71"/>
      <c r="Y16" s="71"/>
      <c r="Z16" s="71"/>
      <c r="AA16" s="71"/>
      <c r="AB16" s="72"/>
      <c r="AC16" s="71"/>
      <c r="AD16" s="73" t="s">
        <v>60</v>
      </c>
      <c r="AE16" s="73"/>
      <c r="AF16" s="74" t="s">
        <v>62</v>
      </c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39</v>
      </c>
      <c r="C18" s="1"/>
      <c r="D18" s="1" t="s">
        <v>65</v>
      </c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64</v>
      </c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66</v>
      </c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63</v>
      </c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s="77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6"/>
      <c r="N23" s="76"/>
      <c r="O23" s="25"/>
      <c r="P23" s="1"/>
      <c r="Q23" s="37"/>
      <c r="R23" s="1"/>
      <c r="S23" s="25"/>
      <c r="T23" s="25"/>
      <c r="U23" s="25"/>
      <c r="V23" s="2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s="7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s="7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7"/>
      <c r="R25" s="1"/>
      <c r="S25" s="1"/>
      <c r="T25" s="25"/>
      <c r="U25" s="25"/>
      <c r="V25" s="75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7"/>
      <c r="R26" s="1"/>
      <c r="S26" s="1"/>
      <c r="T26" s="25"/>
      <c r="U26" s="25"/>
      <c r="V26" s="75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7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7"/>
      <c r="R27" s="1"/>
      <c r="S27" s="1"/>
      <c r="T27" s="25"/>
      <c r="U27" s="25"/>
      <c r="V27" s="75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7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7"/>
      <c r="R28" s="1"/>
      <c r="S28" s="1"/>
      <c r="T28" s="25"/>
      <c r="U28" s="25"/>
      <c r="V28" s="75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7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7"/>
      <c r="R29" s="1"/>
      <c r="S29" s="1"/>
      <c r="T29" s="25"/>
      <c r="U29" s="25"/>
      <c r="V29" s="75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7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7"/>
      <c r="R30" s="1"/>
      <c r="S30" s="1"/>
      <c r="T30" s="25"/>
      <c r="U30" s="25"/>
      <c r="V30" s="75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7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7"/>
      <c r="R31" s="1"/>
      <c r="S31" s="1"/>
      <c r="T31" s="25"/>
      <c r="U31" s="25"/>
      <c r="V31" s="75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7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7"/>
      <c r="R32" s="1"/>
      <c r="S32" s="1"/>
      <c r="T32" s="25"/>
      <c r="U32" s="25"/>
      <c r="V32" s="75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7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7"/>
      <c r="R33" s="1"/>
      <c r="S33" s="1"/>
      <c r="T33" s="25"/>
      <c r="U33" s="25"/>
      <c r="V33" s="75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7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7"/>
      <c r="R34" s="1"/>
      <c r="S34" s="1"/>
      <c r="T34" s="25"/>
      <c r="U34" s="25"/>
      <c r="V34" s="75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7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7"/>
      <c r="R35" s="1"/>
      <c r="S35" s="1"/>
      <c r="T35" s="25"/>
      <c r="U35" s="25"/>
      <c r="V35" s="75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7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75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7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75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7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7"/>
      <c r="R38" s="1"/>
      <c r="S38" s="1"/>
      <c r="T38" s="25"/>
      <c r="U38" s="25"/>
      <c r="V38" s="75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7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7"/>
      <c r="R39" s="1"/>
      <c r="S39" s="1"/>
      <c r="T39" s="25"/>
      <c r="U39" s="25"/>
      <c r="V39" s="75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7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7"/>
      <c r="R40" s="1"/>
      <c r="S40" s="1"/>
      <c r="T40" s="25"/>
      <c r="U40" s="25"/>
      <c r="V40" s="75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7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7"/>
      <c r="R41" s="1"/>
      <c r="S41" s="1"/>
      <c r="T41" s="25"/>
      <c r="U41" s="25"/>
      <c r="V41" s="75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7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7"/>
      <c r="R42" s="1"/>
      <c r="S42" s="1"/>
      <c r="T42" s="25"/>
      <c r="U42" s="25"/>
      <c r="V42" s="75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7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7"/>
      <c r="R43" s="1"/>
      <c r="S43" s="1"/>
      <c r="T43" s="25"/>
      <c r="U43" s="25"/>
      <c r="V43" s="75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7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7"/>
      <c r="R44" s="1"/>
      <c r="S44" s="1"/>
      <c r="T44" s="25"/>
      <c r="U44" s="25"/>
      <c r="V44" s="75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7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7"/>
      <c r="R45" s="1"/>
      <c r="S45" s="1"/>
      <c r="T45" s="25"/>
      <c r="U45" s="25"/>
      <c r="V45" s="75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7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7"/>
      <c r="R46" s="1"/>
      <c r="S46" s="1"/>
      <c r="T46" s="25"/>
      <c r="U46" s="25"/>
      <c r="V46" s="75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7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7"/>
      <c r="R47" s="1"/>
      <c r="S47" s="1"/>
      <c r="T47" s="25"/>
      <c r="U47" s="25"/>
      <c r="V47" s="75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7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7"/>
      <c r="R48" s="1"/>
      <c r="S48" s="1"/>
      <c r="T48" s="25"/>
      <c r="U48" s="25"/>
      <c r="V48" s="75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7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7"/>
      <c r="R49" s="1"/>
      <c r="S49" s="1"/>
      <c r="T49" s="25"/>
      <c r="U49" s="25"/>
      <c r="V49" s="75"/>
      <c r="W49" s="1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7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7"/>
      <c r="R50" s="1"/>
      <c r="S50" s="1"/>
      <c r="T50" s="25"/>
      <c r="U50" s="25"/>
      <c r="V50" s="75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7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7"/>
      <c r="R51" s="1"/>
      <c r="S51" s="1"/>
      <c r="T51" s="25"/>
      <c r="U51" s="25"/>
      <c r="V51" s="75"/>
      <c r="W51" s="1"/>
      <c r="X51" s="25"/>
      <c r="Y51" s="25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7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7"/>
      <c r="R52" s="1"/>
      <c r="S52" s="1"/>
      <c r="T52" s="25"/>
      <c r="U52" s="25"/>
      <c r="V52" s="75"/>
      <c r="W52" s="1"/>
      <c r="X52" s="25"/>
      <c r="Y52" s="25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7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7"/>
      <c r="R53" s="1"/>
      <c r="S53" s="1"/>
      <c r="T53" s="25"/>
      <c r="U53" s="25"/>
      <c r="V53" s="75"/>
      <c r="W53" s="1"/>
      <c r="X53" s="25"/>
      <c r="Y53" s="25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2019-01-23T14:19:49Z</dcterms:modified>
</cp:coreProperties>
</file>